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"/>
    </mc:Choice>
  </mc:AlternateContent>
  <bookViews>
    <workbookView xWindow="0" yWindow="0" windowWidth="24000" windowHeight="9135"/>
  </bookViews>
  <sheets>
    <sheet name="SIT FINAN" sheetId="1" r:id="rId1"/>
  </sheets>
  <definedNames>
    <definedName name="_xlnm.Print_Area" localSheetId="0">'SIT FINAN'!$A$1:$J$74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M51" i="1"/>
  <c r="I48" i="1"/>
  <c r="H48" i="1"/>
  <c r="I42" i="1"/>
  <c r="I61" i="1" s="1"/>
  <c r="H42" i="1"/>
  <c r="H61" i="1" s="1"/>
  <c r="D39" i="1"/>
  <c r="C39" i="1"/>
  <c r="I36" i="1"/>
  <c r="H36" i="1"/>
  <c r="L34" i="1"/>
  <c r="L32" i="1"/>
  <c r="L31" i="1"/>
  <c r="M29" i="1"/>
  <c r="I25" i="1"/>
  <c r="I38" i="1" s="1"/>
  <c r="H25" i="1"/>
  <c r="H38" i="1" s="1"/>
  <c r="D24" i="1"/>
  <c r="D41" i="1" s="1"/>
  <c r="C24" i="1"/>
  <c r="C41" i="1" s="1"/>
  <c r="M23" i="1"/>
  <c r="M22" i="1"/>
  <c r="M21" i="1"/>
  <c r="M20" i="1"/>
  <c r="M19" i="1"/>
  <c r="M18" i="1"/>
  <c r="L18" i="1"/>
  <c r="M17" i="1"/>
  <c r="L17" i="1"/>
  <c r="M16" i="1"/>
  <c r="L16" i="1"/>
  <c r="H63" i="1" l="1"/>
  <c r="L63" i="1" s="1"/>
  <c r="I63" i="1"/>
  <c r="M63" i="1" s="1"/>
</calcChain>
</file>

<file path=xl/sharedStrings.xml><?xml version="1.0" encoding="utf-8"?>
<sst xmlns="http://schemas.openxmlformats.org/spreadsheetml/2006/main" count="73" uniqueCount="71">
  <si>
    <t xml:space="preserve">TECNOLOGICO DE ESTUDIOS SUPERIORES DE CHIMALHUACAN (TESCHI) </t>
  </si>
  <si>
    <t>Estado de Situación Financiera</t>
  </si>
  <si>
    <t>Del 31 de diciembre de 2017 al 31 de marzo de 2018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</si>
  <si>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</si>
  <si>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</si>
  <si>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</si>
  <si>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</si>
  <si>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</si>
  <si>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</si>
  <si>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</si>
  <si>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 xml:space="preserve"> 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</si>
  <si>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</si>
  <si>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</si>
  <si>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</si>
  <si>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</si>
  <si>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</si>
  <si>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</si>
  <si>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</si>
  <si>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</si>
  <si>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</si>
  <si>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</si>
  <si>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</si>
  <si>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</si>
  <si>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</si>
  <si>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</si>
  <si>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</si>
  <si>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</si>
  <si>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</si>
  <si>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</si>
  <si>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</si>
  <si>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</si>
  <si>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</si>
  <si>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</si>
  <si>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</si>
  <si>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</si>
  <si>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</si>
  <si>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</si>
  <si>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</si>
  <si>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</si>
  <si>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</si>
  <si>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</si>
  <si>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</si>
  <si>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</si>
  <si>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</si>
  <si>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</si>
  <si>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</si>
  <si>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</si>
  <si>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</si>
  <si>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</si>
  <si>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</si>
  <si>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</si>
  <si>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</si>
  <si>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</si>
  <si>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</si>
  <si>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</si>
  <si>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</si>
  <si>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</si>
  <si>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</si>
  <si>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</si>
  <si>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</si>
  <si>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ok</t>
  </si>
  <si>
    <t xml:space="preserve">Exceso o Insuficiencia en la Actualización de la Hacienda 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</si>
  <si>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</si>
  <si>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</si>
  <si>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</si>
  <si>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</si>
  <si>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emisor.</t>
  </si>
  <si>
    <t>LCDA. IRMA NEFTALI LEMUS DÍAZ</t>
  </si>
  <si>
    <t>C.P. MARIBEL DOMÍNGUEZ SALGADO</t>
  </si>
  <si>
    <t>Encargada del Departamento de Recursos Financieros.</t>
  </si>
  <si>
    <t>Encargada de la Subdirección de Servicios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</si>
</sst>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0_ ;\-#,##0.00\ "/>
    <numFmt numFmtId="169" formatCode="#,##0.0_ ;\-#,##0.0\ "/>
    <numFmt numFmtId="170" formatCode="#,###.0;\(#,###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i/>
      <sz val="9"/>
      <name val="Gotham Book"/>
      <family val="3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02">
    <xf numFmtId="0" fontId="0" fillId="0" borderId="0" xfId="0"/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right" vertical="top"/>
    </xf>
    <xf numFmtId="0" fontId="2" fillId="2" borderId="3" xfId="0" applyFont="1" applyFill="1" applyBorder="1" applyProtection="1"/>
    <xf numFmtId="0" fontId="3" fillId="2" borderId="0" xfId="0" applyFont="1" applyFill="1" applyProtection="1"/>
    <xf numFmtId="0" fontId="3" fillId="0" borderId="0" xfId="0" applyFont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4" fillId="2" borderId="5" xfId="0" applyFont="1" applyFill="1" applyBorder="1" applyAlignment="1" applyProtection="1"/>
    <xf numFmtId="0" fontId="4" fillId="2" borderId="4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4" fillId="2" borderId="0" xfId="2" applyNumberFormat="1" applyFont="1" applyFill="1" applyBorder="1" applyAlignment="1" applyProtection="1">
      <alignment vertical="center"/>
    </xf>
    <xf numFmtId="0" fontId="4" fillId="2" borderId="5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6" fillId="0" borderId="6" xfId="3" applyFont="1" applyFill="1" applyBorder="1" applyAlignment="1" applyProtection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Continuous"/>
    </xf>
    <xf numFmtId="0" fontId="6" fillId="0" borderId="9" xfId="0" applyFont="1" applyFill="1" applyBorder="1" applyAlignment="1" applyProtection="1">
      <alignment horizontal="centerContinuous"/>
    </xf>
    <xf numFmtId="0" fontId="6" fillId="0" borderId="10" xfId="3" applyFont="1" applyFill="1" applyBorder="1" applyAlignment="1" applyProtection="1">
      <alignment horizontal="right" vertical="top"/>
    </xf>
    <xf numFmtId="0" fontId="6" fillId="0" borderId="11" xfId="3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Continuous"/>
    </xf>
    <xf numFmtId="0" fontId="2" fillId="0" borderId="13" xfId="0" applyFont="1" applyFill="1" applyBorder="1" applyProtection="1"/>
    <xf numFmtId="0" fontId="6" fillId="0" borderId="14" xfId="3" applyFont="1" applyFill="1" applyBorder="1" applyAlignment="1" applyProtection="1">
      <alignment horizontal="center" vertical="center"/>
    </xf>
    <xf numFmtId="0" fontId="6" fillId="0" borderId="15" xfId="3" applyFont="1" applyFill="1" applyBorder="1" applyAlignment="1" applyProtection="1">
      <alignment horizontal="center" vertical="center"/>
    </xf>
    <xf numFmtId="165" fontId="6" fillId="0" borderId="16" xfId="1" applyNumberFormat="1" applyFont="1" applyFill="1" applyBorder="1" applyAlignment="1" applyProtection="1">
      <alignment horizontal="center"/>
    </xf>
    <xf numFmtId="0" fontId="6" fillId="0" borderId="17" xfId="3" applyFont="1" applyFill="1" applyBorder="1" applyAlignment="1" applyProtection="1">
      <alignment horizontal="right" vertical="top"/>
    </xf>
    <xf numFmtId="0" fontId="6" fillId="0" borderId="18" xfId="3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4" fillId="2" borderId="6" xfId="2" applyNumberFormat="1" applyFont="1" applyFill="1" applyBorder="1" applyAlignment="1" applyProtection="1">
      <alignment vertical="center"/>
    </xf>
    <xf numFmtId="0" fontId="4" fillId="2" borderId="7" xfId="2" applyNumberFormat="1" applyFont="1" applyFill="1" applyBorder="1" applyAlignment="1" applyProtection="1">
      <alignment vertical="center"/>
    </xf>
    <xf numFmtId="0" fontId="4" fillId="2" borderId="7" xfId="2" applyNumberFormat="1" applyFont="1" applyFill="1" applyBorder="1" applyAlignment="1" applyProtection="1">
      <alignment horizontal="right" vertical="top"/>
    </xf>
    <xf numFmtId="0" fontId="2" fillId="2" borderId="20" xfId="0" applyFont="1" applyFill="1" applyBorder="1" applyProtection="1"/>
    <xf numFmtId="0" fontId="4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167" fontId="4" fillId="2" borderId="0" xfId="0" applyNumberFormat="1" applyFont="1" applyFill="1" applyBorder="1" applyAlignment="1" applyProtection="1">
      <alignment vertical="top"/>
    </xf>
    <xf numFmtId="0" fontId="8" fillId="2" borderId="4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7" fontId="7" fillId="2" borderId="0" xfId="0" applyNumberFormat="1" applyFont="1" applyFill="1" applyBorder="1" applyAlignment="1" applyProtection="1">
      <alignment vertical="top"/>
      <protection locked="0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169" fontId="3" fillId="0" borderId="0" xfId="0" applyNumberFormat="1" applyFont="1" applyProtection="1"/>
    <xf numFmtId="0" fontId="7" fillId="2" borderId="4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7" fontId="7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 vertical="top"/>
    </xf>
    <xf numFmtId="167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170" fontId="7" fillId="2" borderId="0" xfId="0" applyNumberFormat="1" applyFont="1" applyFill="1" applyBorder="1" applyAlignment="1" applyProtection="1">
      <alignment vertical="top"/>
      <protection locked="0"/>
    </xf>
    <xf numFmtId="170" fontId="2" fillId="2" borderId="0" xfId="0" applyNumberFormat="1" applyFont="1" applyFill="1" applyBorder="1" applyAlignment="1" applyProtection="1">
      <alignment vertical="top"/>
      <protection locked="0"/>
    </xf>
    <xf numFmtId="170" fontId="3" fillId="0" borderId="0" xfId="0" applyNumberFormat="1" applyFont="1" applyProtection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167" fontId="11" fillId="2" borderId="0" xfId="1" applyNumberFormat="1" applyFont="1" applyFill="1" applyBorder="1" applyAlignment="1" applyProtection="1">
      <alignment vertical="top"/>
    </xf>
    <xf numFmtId="0" fontId="3" fillId="3" borderId="0" xfId="0" applyFont="1" applyFill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14" xfId="0" applyFont="1" applyFill="1" applyBorder="1" applyAlignment="1" applyProtection="1">
      <alignment vertical="top"/>
    </xf>
    <xf numFmtId="0" fontId="2" fillId="2" borderId="15" xfId="0" applyFont="1" applyFill="1" applyBorder="1" applyAlignment="1" applyProtection="1">
      <alignment vertical="top"/>
    </xf>
    <xf numFmtId="167" fontId="2" fillId="2" borderId="15" xfId="0" applyNumberFormat="1" applyFont="1" applyFill="1" applyBorder="1" applyAlignment="1" applyProtection="1">
      <alignment vertical="top"/>
    </xf>
    <xf numFmtId="0" fontId="2" fillId="2" borderId="15" xfId="0" applyFont="1" applyFill="1" applyBorder="1" applyAlignment="1" applyProtection="1">
      <alignment horizontal="right" vertical="top"/>
    </xf>
    <xf numFmtId="0" fontId="2" fillId="2" borderId="19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2" fillId="2" borderId="21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horizontal="right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43" fontId="7" fillId="2" borderId="0" xfId="1" applyFont="1" applyFill="1" applyBorder="1" applyAlignment="1" applyProtection="1">
      <alignment vertical="top"/>
    </xf>
    <xf numFmtId="0" fontId="3" fillId="2" borderId="22" xfId="0" applyFont="1" applyFill="1" applyBorder="1" applyProtection="1"/>
    <xf numFmtId="0" fontId="3" fillId="2" borderId="21" xfId="0" applyFont="1" applyFill="1" applyBorder="1" applyProtection="1"/>
    <xf numFmtId="0" fontId="3" fillId="2" borderId="23" xfId="0" applyFont="1" applyFill="1" applyBorder="1" applyProtection="1"/>
    <xf numFmtId="0" fontId="3" fillId="2" borderId="0" xfId="0" applyFont="1" applyFill="1" applyBorder="1" applyProtection="1"/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2600325</xdr:colOff>
      <xdr:row>1</xdr:row>
      <xdr:rowOff>171450</xdr:rowOff>
    </xdr:from>
    <xdr:to>
      <xdr:col>8</xdr:col>
      <xdr:colOff>76200</xdr:colOff>
      <xdr:row>5</xdr:row>
      <xdr:rowOff>0</xdr:rowOff>
    </xdr:to>
    <xdr:pic>
      <xdr:nvPicPr>
        <xdr:cNvPr id="2" name="Imagen 1" descr="Resultado de imagen para TESCH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361950"/>
          <a:ext cx="18859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1</xdr:row>
      <xdr:rowOff>66675</xdr:rowOff>
    </xdr:from>
    <xdr:to>
      <xdr:col>1</xdr:col>
      <xdr:colOff>1943100</xdr:colOff>
      <xdr:row>4</xdr:row>
      <xdr:rowOff>180975</xdr:rowOff>
    </xdr:to>
    <xdr:pic>
      <xdr:nvPicPr>
        <xdr:cNvPr id="3" name="Imagen 2" descr="Resultado de imagen para gobierno del estado de mexic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19" t="16667" r="7986" b="13409"/>
        <a:stretch>
          <a:fillRect/>
        </a:stretch>
      </xdr:blipFill>
      <xdr:spPr bwMode="auto">
        <a:xfrm>
          <a:off x="657225" y="257175"/>
          <a:ext cx="2047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74"/>
  <sheetViews>
    <sheetView showGridLines="0" tabSelected="1" zoomScale="96" zoomScaleNormal="96" workbookViewId="0">
      <selection activeCell="M69" sqref="M69"/>
    </sheetView>
  </sheetViews>
  <sheetFormatPr baseColWidth="10" defaultRowHeight="15" x14ac:dyDescent="0.25"/>
  <cols>
    <col min="1" max="1" width="11.42578125" style="7" customWidth="1"/>
    <col min="2" max="2" width="47.140625" style="7" customWidth="1"/>
    <col min="3" max="3" width="13.5703125" style="7" bestFit="1" customWidth="1"/>
    <col min="4" max="4" width="12.7109375" style="7" customWidth="1"/>
    <col min="5" max="5" width="4.140625" style="7" customWidth="1"/>
    <col min="6" max="6" width="11.42578125" style="7" customWidth="1"/>
    <col min="7" max="7" width="53.42578125" style="7" customWidth="1"/>
    <col min="8" max="9" width="12.7109375" style="7" customWidth="1"/>
    <col min="10" max="10" width="2.140625" style="7" customWidth="1"/>
    <col min="11" max="11" width="3" style="7" customWidth="1"/>
    <col min="12" max="254" width="11.42578125" style="7" customWidth="1"/>
  </cols>
  <sheetData>
    <row r="1" spans="1:13" x14ac:dyDescent="0.25">
      <c r="A1" s="1"/>
      <c r="B1" s="2"/>
      <c r="C1" s="3"/>
      <c r="D1" s="3"/>
      <c r="E1" s="4"/>
      <c r="F1" s="3"/>
      <c r="G1" s="3"/>
      <c r="H1" s="3"/>
      <c r="I1" s="2"/>
      <c r="J1" s="5"/>
      <c r="K1" s="6"/>
    </row>
    <row r="2" spans="1:13" x14ac:dyDescent="0.25">
      <c r="A2" s="8"/>
      <c r="B2" s="9" t="s">
        <v>0</v>
      </c>
      <c r="C2" s="9"/>
      <c r="D2" s="9"/>
      <c r="E2" s="9"/>
      <c r="F2" s="9"/>
      <c r="G2" s="9"/>
      <c r="H2" s="9"/>
      <c r="I2" s="10"/>
      <c r="J2" s="11"/>
      <c r="K2" s="6"/>
    </row>
    <row r="3" spans="1:13" x14ac:dyDescent="0.25">
      <c r="A3" s="8"/>
      <c r="B3" s="9" t="s">
        <v>1</v>
      </c>
      <c r="C3" s="9"/>
      <c r="D3" s="9"/>
      <c r="E3" s="9"/>
      <c r="F3" s="9"/>
      <c r="G3" s="9"/>
      <c r="H3" s="9"/>
      <c r="I3" s="10"/>
      <c r="J3" s="11"/>
      <c r="K3" s="6"/>
    </row>
    <row r="4" spans="1:13" x14ac:dyDescent="0.25">
      <c r="A4" s="8"/>
      <c r="B4" s="9" t="s">
        <v>2</v>
      </c>
      <c r="C4" s="9"/>
      <c r="D4" s="9"/>
      <c r="E4" s="9"/>
      <c r="F4" s="9"/>
      <c r="G4" s="9"/>
      <c r="H4" s="9"/>
      <c r="I4" s="10"/>
      <c r="J4" s="11"/>
      <c r="K4" s="6"/>
    </row>
    <row r="5" spans="1:13" ht="15" customHeight="1" x14ac:dyDescent="0.25">
      <c r="A5" s="12"/>
      <c r="B5" s="13" t="s">
        <v>3</v>
      </c>
      <c r="C5" s="13"/>
      <c r="D5" s="13"/>
      <c r="E5" s="13"/>
      <c r="F5" s="13"/>
      <c r="G5" s="13"/>
      <c r="H5" s="13"/>
      <c r="I5" s="14"/>
      <c r="J5" s="15"/>
      <c r="K5" s="6"/>
    </row>
    <row r="6" spans="1:13" x14ac:dyDescent="0.25">
      <c r="A6" s="12"/>
      <c r="B6" s="14"/>
      <c r="C6" s="14"/>
      <c r="D6" s="14"/>
      <c r="E6" s="16"/>
      <c r="F6" s="14"/>
      <c r="G6" s="14"/>
      <c r="H6" s="14"/>
      <c r="I6" s="14"/>
      <c r="J6" s="17"/>
      <c r="K6" s="6"/>
    </row>
    <row r="7" spans="1:13" ht="15.75" thickBot="1" x14ac:dyDescent="0.3">
      <c r="A7" s="12"/>
      <c r="B7" s="14"/>
      <c r="C7" s="14"/>
      <c r="D7" s="14"/>
      <c r="E7" s="16"/>
      <c r="F7" s="14"/>
      <c r="G7" s="14"/>
      <c r="H7" s="14"/>
      <c r="I7" s="14"/>
      <c r="J7" s="17"/>
      <c r="K7" s="6"/>
    </row>
    <row r="8" spans="1:13" ht="15.75" thickBot="1" x14ac:dyDescent="0.3">
      <c r="A8" s="18" t="s">
        <v>4</v>
      </c>
      <c r="B8" s="19"/>
      <c r="C8" s="20" t="s">
        <v>5</v>
      </c>
      <c r="D8" s="21"/>
      <c r="E8" s="22"/>
      <c r="F8" s="19" t="s">
        <v>4</v>
      </c>
      <c r="G8" s="23"/>
      <c r="H8" s="20" t="s">
        <v>5</v>
      </c>
      <c r="I8" s="24"/>
      <c r="J8" s="25"/>
      <c r="K8" s="6"/>
    </row>
    <row r="9" spans="1:13" ht="15.75" thickBot="1" x14ac:dyDescent="0.3">
      <c r="A9" s="26"/>
      <c r="B9" s="27"/>
      <c r="C9" s="28">
        <v>2018</v>
      </c>
      <c r="D9" s="28">
        <v>2017</v>
      </c>
      <c r="E9" s="29"/>
      <c r="F9" s="27"/>
      <c r="G9" s="30"/>
      <c r="H9" s="28">
        <v>2018</v>
      </c>
      <c r="I9" s="28">
        <v>2017</v>
      </c>
      <c r="J9" s="31"/>
      <c r="K9" s="6"/>
    </row>
    <row r="10" spans="1:13" x14ac:dyDescent="0.25">
      <c r="A10" s="32"/>
      <c r="B10" s="33"/>
      <c r="C10" s="33"/>
      <c r="D10" s="33"/>
      <c r="E10" s="34"/>
      <c r="F10" s="33"/>
      <c r="G10" s="33"/>
      <c r="H10" s="33"/>
      <c r="I10" s="33"/>
      <c r="J10" s="35"/>
      <c r="K10" s="6"/>
    </row>
    <row r="11" spans="1:13" x14ac:dyDescent="0.25">
      <c r="A11" s="12"/>
      <c r="B11" s="14"/>
      <c r="C11" s="14"/>
      <c r="D11" s="14"/>
      <c r="E11" s="16"/>
      <c r="F11" s="14"/>
      <c r="G11" s="14"/>
      <c r="H11" s="14"/>
      <c r="I11" s="14"/>
      <c r="J11" s="17"/>
      <c r="K11" s="6"/>
    </row>
    <row r="12" spans="1:13" x14ac:dyDescent="0.25">
      <c r="A12" s="36" t="s">
        <v>6</v>
      </c>
      <c r="B12" s="37"/>
      <c r="C12" s="38"/>
      <c r="D12" s="39"/>
      <c r="E12" s="40"/>
      <c r="F12" s="37" t="s">
        <v>7</v>
      </c>
      <c r="G12" s="37"/>
      <c r="H12" s="41"/>
      <c r="I12" s="41"/>
      <c r="J12" s="17"/>
      <c r="K12" s="6"/>
    </row>
    <row r="13" spans="1:13" x14ac:dyDescent="0.25">
      <c r="A13" s="42"/>
      <c r="B13" s="41"/>
      <c r="C13" s="43"/>
      <c r="D13" s="43"/>
      <c r="E13" s="40"/>
      <c r="F13" s="44"/>
      <c r="G13" s="41"/>
      <c r="H13" s="45"/>
      <c r="I13" s="45"/>
      <c r="J13" s="17"/>
      <c r="K13" s="6"/>
    </row>
    <row r="14" spans="1:13" x14ac:dyDescent="0.25">
      <c r="A14" s="46" t="s">
        <v>8</v>
      </c>
      <c r="B14" s="47"/>
      <c r="C14" s="43"/>
      <c r="D14" s="43"/>
      <c r="E14" s="40"/>
      <c r="F14" s="47" t="s">
        <v>9</v>
      </c>
      <c r="G14" s="47"/>
      <c r="H14" s="43"/>
      <c r="I14" s="43"/>
      <c r="J14" s="17"/>
      <c r="K14" s="6"/>
    </row>
    <row r="15" spans="1:13" x14ac:dyDescent="0.25">
      <c r="A15" s="48"/>
      <c r="B15" s="49"/>
      <c r="C15" s="43"/>
      <c r="D15" s="43"/>
      <c r="E15" s="40"/>
      <c r="F15" s="50"/>
      <c r="G15" s="49"/>
      <c r="H15" s="43"/>
      <c r="I15" s="43"/>
      <c r="J15" s="17"/>
      <c r="K15" s="6"/>
      <c r="L15" s="7" t="s">
        <v>10</v>
      </c>
    </row>
    <row r="16" spans="1:13" x14ac:dyDescent="0.25">
      <c r="A16" s="51" t="s">
        <v>11</v>
      </c>
      <c r="B16" s="52"/>
      <c r="C16" s="53">
        <v>20243.86</v>
      </c>
      <c r="D16" s="53">
        <v>11036.4</v>
      </c>
      <c r="E16" s="40"/>
      <c r="F16" s="52" t="s">
        <v>12</v>
      </c>
      <c r="G16" s="52"/>
      <c r="H16" s="54">
        <v>114.78</v>
      </c>
      <c r="I16" s="53">
        <v>91.6</v>
      </c>
      <c r="J16" s="17"/>
      <c r="K16" s="6"/>
      <c r="L16" s="55">
        <f>C16-D16</f>
        <v>9207.4600000000009</v>
      </c>
      <c r="M16" s="56">
        <f>I16-H16</f>
        <v>-23.180000000000007</v>
      </c>
    </row>
    <row r="17" spans="1:14" x14ac:dyDescent="0.25">
      <c r="A17" s="51" t="s">
        <v>13</v>
      </c>
      <c r="B17" s="52"/>
      <c r="C17" s="53">
        <v>5882.45</v>
      </c>
      <c r="D17" s="53">
        <v>18380.5</v>
      </c>
      <c r="E17" s="40"/>
      <c r="F17" s="52" t="s">
        <v>14</v>
      </c>
      <c r="G17" s="52"/>
      <c r="H17" s="53">
        <v>639.20000000000005</v>
      </c>
      <c r="I17" s="53">
        <v>0.1</v>
      </c>
      <c r="J17" s="17"/>
      <c r="K17" s="6"/>
      <c r="L17" s="55">
        <f>C17-D17</f>
        <v>-12498.05</v>
      </c>
      <c r="M17" s="57">
        <f>I17-H17</f>
        <v>-639.1</v>
      </c>
    </row>
    <row r="18" spans="1:14" x14ac:dyDescent="0.25">
      <c r="A18" s="51" t="s">
        <v>15</v>
      </c>
      <c r="B18" s="52"/>
      <c r="C18" s="53">
        <v>12748.13</v>
      </c>
      <c r="D18" s="53">
        <v>892.3</v>
      </c>
      <c r="E18" s="40"/>
      <c r="F18" s="52" t="s">
        <v>16</v>
      </c>
      <c r="G18" s="52"/>
      <c r="H18" s="53">
        <v>0</v>
      </c>
      <c r="I18" s="53">
        <v>0</v>
      </c>
      <c r="J18" s="17"/>
      <c r="K18" s="6"/>
      <c r="L18" s="55">
        <f>C18-D18</f>
        <v>11855.83</v>
      </c>
      <c r="M18" s="57">
        <f>I18-H18</f>
        <v>0</v>
      </c>
    </row>
    <row r="19" spans="1:14" x14ac:dyDescent="0.25">
      <c r="A19" s="51" t="s">
        <v>17</v>
      </c>
      <c r="B19" s="52"/>
      <c r="C19" s="53">
        <v>0</v>
      </c>
      <c r="D19" s="53">
        <v>0</v>
      </c>
      <c r="E19" s="40"/>
      <c r="F19" s="52" t="s">
        <v>18</v>
      </c>
      <c r="G19" s="52"/>
      <c r="H19" s="53">
        <v>0</v>
      </c>
      <c r="I19" s="53">
        <v>0</v>
      </c>
      <c r="J19" s="17"/>
      <c r="K19" s="6"/>
      <c r="M19" s="57">
        <f t="shared" ref="M19:M23" si="0">I19-H19</f>
        <v>0</v>
      </c>
    </row>
    <row r="20" spans="1:14" x14ac:dyDescent="0.25">
      <c r="A20" s="51" t="s">
        <v>19</v>
      </c>
      <c r="B20" s="52"/>
      <c r="C20" s="53">
        <v>0</v>
      </c>
      <c r="D20" s="53">
        <v>0</v>
      </c>
      <c r="E20" s="40"/>
      <c r="F20" s="52" t="s">
        <v>20</v>
      </c>
      <c r="G20" s="52"/>
      <c r="H20" s="53">
        <v>0</v>
      </c>
      <c r="I20" s="53">
        <v>0</v>
      </c>
      <c r="J20" s="17"/>
      <c r="K20" s="6"/>
      <c r="M20" s="57">
        <f t="shared" si="0"/>
        <v>0</v>
      </c>
    </row>
    <row r="21" spans="1:14" x14ac:dyDescent="0.25">
      <c r="A21" s="51" t="s">
        <v>21</v>
      </c>
      <c r="B21" s="52"/>
      <c r="C21" s="53">
        <v>0</v>
      </c>
      <c r="D21" s="53">
        <v>0</v>
      </c>
      <c r="E21" s="40"/>
      <c r="F21" s="52" t="s">
        <v>22</v>
      </c>
      <c r="G21" s="52"/>
      <c r="H21" s="53">
        <v>0</v>
      </c>
      <c r="I21" s="53">
        <v>0</v>
      </c>
      <c r="J21" s="17"/>
      <c r="K21" s="6"/>
      <c r="M21" s="57">
        <f t="shared" si="0"/>
        <v>0</v>
      </c>
    </row>
    <row r="22" spans="1:14" x14ac:dyDescent="0.25">
      <c r="A22" s="51" t="s">
        <v>23</v>
      </c>
      <c r="B22" s="52"/>
      <c r="C22" s="53">
        <v>0</v>
      </c>
      <c r="D22" s="53">
        <v>0</v>
      </c>
      <c r="E22" s="40"/>
      <c r="F22" s="52" t="s">
        <v>24</v>
      </c>
      <c r="G22" s="52"/>
      <c r="H22" s="53">
        <v>0</v>
      </c>
      <c r="I22" s="53">
        <v>0</v>
      </c>
      <c r="J22" s="17"/>
      <c r="K22" s="6"/>
      <c r="M22" s="57">
        <f t="shared" si="0"/>
        <v>0</v>
      </c>
    </row>
    <row r="23" spans="1:14" x14ac:dyDescent="0.25">
      <c r="A23" s="58"/>
      <c r="B23" s="59"/>
      <c r="C23" s="60"/>
      <c r="D23" s="60"/>
      <c r="E23" s="40"/>
      <c r="F23" s="52" t="s">
        <v>25</v>
      </c>
      <c r="G23" s="52"/>
      <c r="H23" s="54">
        <v>52.89</v>
      </c>
      <c r="I23" s="53">
        <v>53</v>
      </c>
      <c r="J23" s="17"/>
      <c r="K23" s="6"/>
      <c r="M23" s="57">
        <f t="shared" si="0"/>
        <v>0.10999999999999943</v>
      </c>
    </row>
    <row r="24" spans="1:14" x14ac:dyDescent="0.25">
      <c r="A24" s="46" t="s">
        <v>26</v>
      </c>
      <c r="B24" s="47"/>
      <c r="C24" s="45">
        <f>SUM(C16:C23)</f>
        <v>38874.44</v>
      </c>
      <c r="D24" s="45">
        <f>SUM(D16:D23)</f>
        <v>30309.200000000001</v>
      </c>
      <c r="E24" s="61"/>
      <c r="F24" s="44"/>
      <c r="G24" s="41"/>
      <c r="H24" s="62"/>
      <c r="I24" s="62"/>
      <c r="J24" s="17"/>
      <c r="K24" s="6"/>
    </row>
    <row r="25" spans="1:14" x14ac:dyDescent="0.25">
      <c r="A25" s="42"/>
      <c r="B25" s="63"/>
      <c r="C25" s="62"/>
      <c r="D25" s="62"/>
      <c r="E25" s="61"/>
      <c r="F25" s="64" t="s">
        <v>27</v>
      </c>
      <c r="G25" s="64"/>
      <c r="H25" s="45">
        <f>SUM(H16:H24)</f>
        <v>806.87</v>
      </c>
      <c r="I25" s="45">
        <f>SUM(I16:I24)</f>
        <v>144.69999999999999</v>
      </c>
      <c r="J25" s="17"/>
      <c r="K25" s="6"/>
    </row>
    <row r="26" spans="1:14" x14ac:dyDescent="0.25">
      <c r="A26" s="58"/>
      <c r="B26" s="65"/>
      <c r="C26" s="60"/>
      <c r="D26" s="60"/>
      <c r="E26" s="40"/>
      <c r="F26" s="66"/>
      <c r="G26" s="59"/>
      <c r="H26" s="60"/>
      <c r="I26" s="60"/>
      <c r="J26" s="17"/>
      <c r="K26" s="6"/>
    </row>
    <row r="27" spans="1:14" x14ac:dyDescent="0.25">
      <c r="A27" s="46" t="s">
        <v>28</v>
      </c>
      <c r="B27" s="47"/>
      <c r="C27" s="43"/>
      <c r="D27" s="43"/>
      <c r="E27" s="40"/>
      <c r="F27" s="47" t="s">
        <v>29</v>
      </c>
      <c r="G27" s="47"/>
      <c r="H27" s="43"/>
      <c r="I27" s="43"/>
      <c r="J27" s="17"/>
      <c r="K27" s="6"/>
    </row>
    <row r="28" spans="1:14" x14ac:dyDescent="0.25">
      <c r="A28" s="58"/>
      <c r="B28" s="65"/>
      <c r="C28" s="60"/>
      <c r="D28" s="60"/>
      <c r="E28" s="40"/>
      <c r="F28" s="65"/>
      <c r="G28" s="59"/>
      <c r="H28" s="60"/>
      <c r="I28" s="60"/>
      <c r="J28" s="17"/>
      <c r="K28" s="6"/>
      <c r="M28" s="55"/>
    </row>
    <row r="29" spans="1:14" x14ac:dyDescent="0.25">
      <c r="A29" s="51" t="s">
        <v>30</v>
      </c>
      <c r="B29" s="52"/>
      <c r="C29" s="53">
        <v>0</v>
      </c>
      <c r="D29" s="53">
        <v>0</v>
      </c>
      <c r="E29" s="40"/>
      <c r="F29" s="52" t="s">
        <v>31</v>
      </c>
      <c r="G29" s="52"/>
      <c r="H29" s="53">
        <v>3286.49</v>
      </c>
      <c r="I29" s="53">
        <v>4603.7</v>
      </c>
      <c r="J29" s="17"/>
      <c r="K29" s="6"/>
      <c r="M29" s="57">
        <f>I29-H29</f>
        <v>1317.21</v>
      </c>
      <c r="N29" s="57"/>
    </row>
    <row r="30" spans="1:14" x14ac:dyDescent="0.25">
      <c r="A30" s="51" t="s">
        <v>32</v>
      </c>
      <c r="B30" s="52"/>
      <c r="C30" s="53">
        <v>0</v>
      </c>
      <c r="D30" s="53">
        <v>0</v>
      </c>
      <c r="E30" s="40"/>
      <c r="F30" s="52" t="s">
        <v>33</v>
      </c>
      <c r="G30" s="52"/>
      <c r="H30" s="53">
        <v>0</v>
      </c>
      <c r="I30" s="53">
        <v>0</v>
      </c>
      <c r="J30" s="17"/>
      <c r="K30" s="6"/>
    </row>
    <row r="31" spans="1:14" x14ac:dyDescent="0.25">
      <c r="A31" s="51" t="s">
        <v>34</v>
      </c>
      <c r="B31" s="52"/>
      <c r="C31" s="53">
        <v>165809.4</v>
      </c>
      <c r="D31" s="53">
        <v>165809.4</v>
      </c>
      <c r="E31" s="40"/>
      <c r="F31" s="52" t="s">
        <v>35</v>
      </c>
      <c r="G31" s="52"/>
      <c r="H31" s="53">
        <v>0</v>
      </c>
      <c r="I31" s="53">
        <v>0</v>
      </c>
      <c r="J31" s="17"/>
      <c r="K31" s="6"/>
      <c r="L31" s="55">
        <f>C31-D31</f>
        <v>0</v>
      </c>
    </row>
    <row r="32" spans="1:14" x14ac:dyDescent="0.25">
      <c r="A32" s="51" t="s">
        <v>36</v>
      </c>
      <c r="B32" s="52"/>
      <c r="C32" s="53">
        <v>40354.04</v>
      </c>
      <c r="D32" s="53">
        <v>40354</v>
      </c>
      <c r="E32" s="40"/>
      <c r="F32" s="52" t="s">
        <v>37</v>
      </c>
      <c r="G32" s="52"/>
      <c r="H32" s="53">
        <v>0</v>
      </c>
      <c r="I32" s="53">
        <v>0</v>
      </c>
      <c r="J32" s="17"/>
      <c r="K32" s="6"/>
      <c r="L32" s="55">
        <f>C32-D32</f>
        <v>4.0000000000873115E-2</v>
      </c>
    </row>
    <row r="33" spans="1:12" x14ac:dyDescent="0.25">
      <c r="A33" s="51" t="s">
        <v>38</v>
      </c>
      <c r="B33" s="52"/>
      <c r="C33" s="53">
        <v>0</v>
      </c>
      <c r="D33" s="53">
        <v>0</v>
      </c>
      <c r="E33" s="40"/>
      <c r="F33" s="52" t="s">
        <v>39</v>
      </c>
      <c r="G33" s="52"/>
      <c r="H33" s="53">
        <v>0</v>
      </c>
      <c r="I33" s="53">
        <v>0</v>
      </c>
      <c r="J33" s="17"/>
      <c r="K33" s="6"/>
    </row>
    <row r="34" spans="1:12" x14ac:dyDescent="0.25">
      <c r="A34" s="51" t="s">
        <v>40</v>
      </c>
      <c r="B34" s="52"/>
      <c r="C34" s="67">
        <v>-29317.86</v>
      </c>
      <c r="D34" s="68">
        <v>-28605.8</v>
      </c>
      <c r="E34" s="40"/>
      <c r="F34" s="52" t="s">
        <v>41</v>
      </c>
      <c r="G34" s="52"/>
      <c r="H34" s="53">
        <v>0</v>
      </c>
      <c r="I34" s="53">
        <v>0</v>
      </c>
      <c r="J34" s="17"/>
      <c r="K34" s="6"/>
      <c r="L34" s="69">
        <f>C34-D34</f>
        <v>-712.06000000000131</v>
      </c>
    </row>
    <row r="35" spans="1:12" x14ac:dyDescent="0.25">
      <c r="A35" s="51" t="s">
        <v>42</v>
      </c>
      <c r="B35" s="52"/>
      <c r="C35" s="53">
        <v>0</v>
      </c>
      <c r="D35" s="53">
        <v>10.3</v>
      </c>
      <c r="E35" s="40"/>
      <c r="F35" s="65"/>
      <c r="G35" s="59"/>
      <c r="H35" s="60"/>
      <c r="I35" s="60"/>
      <c r="J35" s="17"/>
      <c r="K35" s="6"/>
    </row>
    <row r="36" spans="1:12" x14ac:dyDescent="0.25">
      <c r="A36" s="51" t="s">
        <v>43</v>
      </c>
      <c r="B36" s="52"/>
      <c r="C36" s="53">
        <v>0</v>
      </c>
      <c r="D36" s="53">
        <v>0</v>
      </c>
      <c r="E36" s="40"/>
      <c r="F36" s="47" t="s">
        <v>44</v>
      </c>
      <c r="G36" s="47"/>
      <c r="H36" s="45">
        <f>SUM(H29:H35)</f>
        <v>3286.49</v>
      </c>
      <c r="I36" s="45">
        <f>SUM(I29:I35)</f>
        <v>4603.7</v>
      </c>
      <c r="J36" s="17"/>
      <c r="K36" s="6"/>
    </row>
    <row r="37" spans="1:12" x14ac:dyDescent="0.25">
      <c r="A37" s="51" t="s">
        <v>45</v>
      </c>
      <c r="B37" s="52"/>
      <c r="C37" s="53">
        <v>0</v>
      </c>
      <c r="D37" s="53">
        <v>0</v>
      </c>
      <c r="E37" s="40"/>
      <c r="F37" s="44"/>
      <c r="G37" s="63"/>
      <c r="H37" s="62"/>
      <c r="I37" s="62"/>
      <c r="J37" s="17"/>
      <c r="K37" s="6"/>
    </row>
    <row r="38" spans="1:12" x14ac:dyDescent="0.25">
      <c r="A38" s="58"/>
      <c r="B38" s="59"/>
      <c r="C38" s="60"/>
      <c r="D38" s="60"/>
      <c r="E38" s="40"/>
      <c r="F38" s="47" t="s">
        <v>46</v>
      </c>
      <c r="G38" s="47"/>
      <c r="H38" s="45">
        <f>H25+H36</f>
        <v>4093.3599999999997</v>
      </c>
      <c r="I38" s="45">
        <f>I25+I36</f>
        <v>4748.3999999999996</v>
      </c>
      <c r="J38" s="17"/>
      <c r="K38" s="6"/>
    </row>
    <row r="39" spans="1:12" x14ac:dyDescent="0.25">
      <c r="A39" s="46" t="s">
        <v>47</v>
      </c>
      <c r="B39" s="47"/>
      <c r="C39" s="45">
        <f>SUM(C29:C38)</f>
        <v>176845.58000000002</v>
      </c>
      <c r="D39" s="45">
        <f>SUM(D29:D38)</f>
        <v>177567.9</v>
      </c>
      <c r="E39" s="61"/>
      <c r="F39" s="44"/>
      <c r="G39" s="70"/>
      <c r="H39" s="62"/>
      <c r="I39" s="62"/>
      <c r="J39" s="17"/>
      <c r="K39" s="6"/>
    </row>
    <row r="40" spans="1:12" x14ac:dyDescent="0.25">
      <c r="A40" s="58"/>
      <c r="B40" s="44"/>
      <c r="C40" s="60"/>
      <c r="D40" s="60"/>
      <c r="E40" s="40"/>
      <c r="F40" s="37" t="s">
        <v>48</v>
      </c>
      <c r="G40" s="37"/>
      <c r="H40" s="60"/>
      <c r="I40" s="60"/>
      <c r="J40" s="17"/>
      <c r="K40" s="6"/>
    </row>
    <row r="41" spans="1:12" x14ac:dyDescent="0.25">
      <c r="A41" s="46" t="s">
        <v>49</v>
      </c>
      <c r="B41" s="47"/>
      <c r="C41" s="45">
        <f>C24+C39</f>
        <v>215720.02000000002</v>
      </c>
      <c r="D41" s="45">
        <f>D24+D39</f>
        <v>207877.1</v>
      </c>
      <c r="E41" s="40"/>
      <c r="F41" s="44"/>
      <c r="G41" s="70"/>
      <c r="H41" s="60"/>
      <c r="I41" s="60"/>
      <c r="J41" s="17"/>
      <c r="K41" s="6"/>
    </row>
    <row r="42" spans="1:12" x14ac:dyDescent="0.25">
      <c r="A42" s="58"/>
      <c r="B42" s="65"/>
      <c r="C42" s="60"/>
      <c r="D42" s="60"/>
      <c r="E42" s="40"/>
      <c r="F42" s="47" t="s">
        <v>50</v>
      </c>
      <c r="G42" s="47"/>
      <c r="H42" s="45">
        <f>SUM(H44:H46)</f>
        <v>49670.19</v>
      </c>
      <c r="I42" s="45">
        <f>SUM(I44:I46)</f>
        <v>49670.2</v>
      </c>
      <c r="J42" s="17"/>
      <c r="K42" s="6"/>
    </row>
    <row r="43" spans="1:12" x14ac:dyDescent="0.25">
      <c r="A43" s="58"/>
      <c r="B43" s="65"/>
      <c r="C43" s="60"/>
      <c r="D43" s="60"/>
      <c r="E43" s="40"/>
      <c r="F43" s="65"/>
      <c r="G43" s="39"/>
      <c r="H43" s="60"/>
      <c r="I43" s="60"/>
      <c r="J43" s="17"/>
      <c r="K43" s="6"/>
    </row>
    <row r="44" spans="1:12" x14ac:dyDescent="0.25">
      <c r="A44" s="58"/>
      <c r="B44" s="65"/>
      <c r="C44" s="60"/>
      <c r="D44" s="60"/>
      <c r="E44" s="40"/>
      <c r="F44" s="52" t="s">
        <v>51</v>
      </c>
      <c r="G44" s="52"/>
      <c r="H44" s="53">
        <v>49670.19</v>
      </c>
      <c r="I44" s="53">
        <v>49670.2</v>
      </c>
      <c r="J44" s="17"/>
      <c r="K44" s="6"/>
    </row>
    <row r="45" spans="1:12" x14ac:dyDescent="0.25">
      <c r="A45" s="58"/>
      <c r="B45" s="71"/>
      <c r="C45" s="72"/>
      <c r="D45" s="60"/>
      <c r="E45" s="40"/>
      <c r="F45" s="52" t="s">
        <v>52</v>
      </c>
      <c r="G45" s="52"/>
      <c r="H45" s="53">
        <v>0</v>
      </c>
      <c r="I45" s="53">
        <v>0</v>
      </c>
      <c r="J45" s="17"/>
      <c r="K45" s="6"/>
    </row>
    <row r="46" spans="1:12" x14ac:dyDescent="0.25">
      <c r="A46" s="58"/>
      <c r="B46" s="71"/>
      <c r="C46" s="72"/>
      <c r="D46" s="60"/>
      <c r="E46" s="40"/>
      <c r="F46" s="52" t="s">
        <v>53</v>
      </c>
      <c r="G46" s="52"/>
      <c r="H46" s="53">
        <v>0</v>
      </c>
      <c r="I46" s="53">
        <v>0</v>
      </c>
      <c r="J46" s="17"/>
      <c r="K46" s="6"/>
    </row>
    <row r="47" spans="1:12" x14ac:dyDescent="0.25">
      <c r="A47" s="58"/>
      <c r="B47" s="71"/>
      <c r="C47" s="72"/>
      <c r="D47" s="60"/>
      <c r="E47" s="40"/>
      <c r="F47" s="65"/>
      <c r="G47" s="39"/>
      <c r="H47" s="60"/>
      <c r="I47" s="60"/>
      <c r="J47" s="17"/>
      <c r="K47" s="6"/>
    </row>
    <row r="48" spans="1:12" x14ac:dyDescent="0.25">
      <c r="A48" s="58"/>
      <c r="B48" s="71"/>
      <c r="C48" s="72"/>
      <c r="D48" s="60"/>
      <c r="E48" s="40"/>
      <c r="F48" s="47" t="s">
        <v>54</v>
      </c>
      <c r="G48" s="47"/>
      <c r="H48" s="45">
        <f>SUM(H50:H54)</f>
        <v>161956.4</v>
      </c>
      <c r="I48" s="45">
        <f>SUM(I50:I54)</f>
        <v>153458.49999999997</v>
      </c>
      <c r="J48" s="17"/>
      <c r="K48" s="6"/>
    </row>
    <row r="49" spans="1:13" x14ac:dyDescent="0.25">
      <c r="A49" s="58"/>
      <c r="B49" s="71"/>
      <c r="C49" s="72"/>
      <c r="D49" s="60"/>
      <c r="E49" s="40"/>
      <c r="F49" s="44"/>
      <c r="G49" s="39"/>
      <c r="H49" s="73"/>
      <c r="I49" s="73"/>
      <c r="J49" s="17"/>
      <c r="K49" s="6"/>
    </row>
    <row r="50" spans="1:13" x14ac:dyDescent="0.25">
      <c r="A50" s="58"/>
      <c r="B50" s="71"/>
      <c r="C50" s="72"/>
      <c r="D50" s="60"/>
      <c r="E50" s="40"/>
      <c r="F50" s="52" t="s">
        <v>55</v>
      </c>
      <c r="G50" s="52"/>
      <c r="H50" s="67">
        <v>8497.7999999999993</v>
      </c>
      <c r="I50" s="67">
        <v>15258.399999999994</v>
      </c>
      <c r="J50" s="17"/>
      <c r="K50" s="6"/>
    </row>
    <row r="51" spans="1:13" x14ac:dyDescent="0.25">
      <c r="A51" s="58"/>
      <c r="B51" s="71"/>
      <c r="C51" s="72"/>
      <c r="D51" s="60"/>
      <c r="E51" s="40"/>
      <c r="F51" s="52" t="s">
        <v>56</v>
      </c>
      <c r="G51" s="52"/>
      <c r="H51" s="53">
        <v>145378.5</v>
      </c>
      <c r="I51" s="53">
        <v>130119.99999999999</v>
      </c>
      <c r="J51" s="17"/>
      <c r="K51" s="6"/>
      <c r="L51" s="56"/>
      <c r="M51" s="55">
        <f>+H51-I51</f>
        <v>15258.500000000015</v>
      </c>
    </row>
    <row r="52" spans="1:13" x14ac:dyDescent="0.25">
      <c r="A52" s="58"/>
      <c r="B52" s="71"/>
      <c r="C52" s="72"/>
      <c r="D52" s="60"/>
      <c r="E52" s="40"/>
      <c r="F52" s="52" t="s">
        <v>57</v>
      </c>
      <c r="G52" s="52"/>
      <c r="H52" s="53">
        <v>8080.1</v>
      </c>
      <c r="I52" s="53">
        <v>8080.1</v>
      </c>
      <c r="J52" s="17"/>
      <c r="K52" s="6"/>
    </row>
    <row r="53" spans="1:13" x14ac:dyDescent="0.25">
      <c r="A53" s="58"/>
      <c r="B53" s="65"/>
      <c r="C53" s="60"/>
      <c r="D53" s="60"/>
      <c r="E53" s="40"/>
      <c r="F53" s="52" t="s">
        <v>58</v>
      </c>
      <c r="G53" s="52"/>
      <c r="H53" s="53">
        <v>0</v>
      </c>
      <c r="I53" s="53">
        <v>0</v>
      </c>
      <c r="J53" s="17"/>
      <c r="K53" s="6"/>
    </row>
    <row r="54" spans="1:13" x14ac:dyDescent="0.25">
      <c r="A54" s="58"/>
      <c r="B54" s="65"/>
      <c r="C54" s="60"/>
      <c r="D54" s="60"/>
      <c r="E54" s="40"/>
      <c r="F54" s="52" t="s">
        <v>59</v>
      </c>
      <c r="G54" s="52"/>
      <c r="H54" s="53">
        <v>0</v>
      </c>
      <c r="I54" s="53">
        <v>0</v>
      </c>
      <c r="J54" s="17"/>
      <c r="K54" s="6"/>
    </row>
    <row r="55" spans="1:13" x14ac:dyDescent="0.25">
      <c r="A55" s="58"/>
      <c r="B55" s="65"/>
      <c r="C55" s="60"/>
      <c r="D55" s="60"/>
      <c r="E55" s="40"/>
      <c r="F55" s="65"/>
      <c r="G55" s="39"/>
      <c r="H55" s="60"/>
      <c r="I55" s="60"/>
      <c r="J55" s="17"/>
      <c r="K55" s="6"/>
      <c r="M55" s="74" t="s">
        <v>60</v>
      </c>
    </row>
    <row r="56" spans="1:13" x14ac:dyDescent="0.25">
      <c r="A56" s="58"/>
      <c r="B56" s="65"/>
      <c r="C56" s="60"/>
      <c r="D56" s="60"/>
      <c r="E56" s="40"/>
      <c r="F56" s="47" t="s">
        <v>61</v>
      </c>
      <c r="G56" s="47"/>
      <c r="H56" s="45">
        <f>SUM(H58:H59)</f>
        <v>0</v>
      </c>
      <c r="I56" s="45">
        <v>0</v>
      </c>
      <c r="J56" s="17"/>
      <c r="K56" s="6"/>
    </row>
    <row r="57" spans="1:13" x14ac:dyDescent="0.25">
      <c r="A57" s="58"/>
      <c r="B57" s="65"/>
      <c r="C57" s="60"/>
      <c r="D57" s="60"/>
      <c r="E57" s="40"/>
      <c r="F57" s="65"/>
      <c r="G57" s="39"/>
      <c r="H57" s="60"/>
      <c r="I57" s="60"/>
      <c r="J57" s="17"/>
      <c r="K57" s="6"/>
    </row>
    <row r="58" spans="1:13" x14ac:dyDescent="0.25">
      <c r="A58" s="58"/>
      <c r="B58" s="65"/>
      <c r="C58" s="60"/>
      <c r="D58" s="60"/>
      <c r="E58" s="40"/>
      <c r="F58" s="52" t="s">
        <v>62</v>
      </c>
      <c r="G58" s="52"/>
      <c r="H58" s="53">
        <v>0</v>
      </c>
      <c r="I58" s="53">
        <v>0</v>
      </c>
      <c r="J58" s="17"/>
      <c r="K58" s="6"/>
    </row>
    <row r="59" spans="1:13" x14ac:dyDescent="0.25">
      <c r="A59" s="58"/>
      <c r="B59" s="65"/>
      <c r="C59" s="60"/>
      <c r="D59" s="60"/>
      <c r="E59" s="40"/>
      <c r="F59" s="52" t="s">
        <v>63</v>
      </c>
      <c r="G59" s="52"/>
      <c r="H59" s="53">
        <v>0</v>
      </c>
      <c r="I59" s="53">
        <v>0</v>
      </c>
      <c r="J59" s="17"/>
      <c r="K59" s="6"/>
    </row>
    <row r="60" spans="1:13" x14ac:dyDescent="0.25">
      <c r="A60" s="58"/>
      <c r="B60" s="65"/>
      <c r="C60" s="60"/>
      <c r="D60" s="60"/>
      <c r="E60" s="40"/>
      <c r="F60" s="65"/>
      <c r="G60" s="75"/>
      <c r="H60" s="60"/>
      <c r="I60" s="60"/>
      <c r="J60" s="17"/>
      <c r="K60" s="6"/>
    </row>
    <row r="61" spans="1:13" x14ac:dyDescent="0.25">
      <c r="A61" s="58"/>
      <c r="B61" s="65"/>
      <c r="C61" s="60"/>
      <c r="D61" s="60"/>
      <c r="E61" s="40"/>
      <c r="F61" s="47" t="s">
        <v>64</v>
      </c>
      <c r="G61" s="47"/>
      <c r="H61" s="45">
        <f>H42+H48+H56</f>
        <v>211626.59</v>
      </c>
      <c r="I61" s="45">
        <f>I42+I48+I56</f>
        <v>203128.69999999995</v>
      </c>
      <c r="J61" s="17"/>
      <c r="K61" s="6"/>
    </row>
    <row r="62" spans="1:13" x14ac:dyDescent="0.25">
      <c r="A62" s="58"/>
      <c r="B62" s="65"/>
      <c r="C62" s="60"/>
      <c r="D62" s="60"/>
      <c r="E62" s="40"/>
      <c r="F62" s="65"/>
      <c r="G62" s="39"/>
      <c r="H62" s="60"/>
      <c r="I62" s="60"/>
      <c r="J62" s="17"/>
      <c r="K62" s="6"/>
    </row>
    <row r="63" spans="1:13" x14ac:dyDescent="0.25">
      <c r="A63" s="58"/>
      <c r="B63" s="65"/>
      <c r="C63" s="60"/>
      <c r="D63" s="60"/>
      <c r="E63" s="40"/>
      <c r="F63" s="47" t="s">
        <v>65</v>
      </c>
      <c r="G63" s="47"/>
      <c r="H63" s="45">
        <f>H61+H38</f>
        <v>215719.94999999998</v>
      </c>
      <c r="I63" s="45">
        <f>I61+I38</f>
        <v>207877.09999999995</v>
      </c>
      <c r="J63" s="17"/>
      <c r="K63" s="6"/>
      <c r="L63" s="76">
        <f>+H63-C41</f>
        <v>-7.000000003608875E-2</v>
      </c>
      <c r="M63" s="76">
        <f>+I63-D41</f>
        <v>0</v>
      </c>
    </row>
    <row r="64" spans="1:13" ht="15.75" thickBot="1" x14ac:dyDescent="0.3">
      <c r="A64" s="77"/>
      <c r="B64" s="78"/>
      <c r="C64" s="79"/>
      <c r="D64" s="79"/>
      <c r="E64" s="80"/>
      <c r="F64" s="78"/>
      <c r="G64" s="78"/>
      <c r="H64" s="79"/>
      <c r="I64" s="79"/>
      <c r="J64" s="81"/>
      <c r="K64" s="6"/>
    </row>
    <row r="65" spans="1:254" x14ac:dyDescent="0.25">
      <c r="A65" s="82"/>
      <c r="B65" s="83"/>
      <c r="C65" s="76"/>
      <c r="D65" s="76"/>
      <c r="E65" s="40"/>
      <c r="F65" s="84"/>
      <c r="G65" s="83"/>
      <c r="H65" s="76"/>
      <c r="I65" s="76"/>
      <c r="J65" s="17"/>
      <c r="K65" s="6"/>
    </row>
    <row r="66" spans="1:254" x14ac:dyDescent="0.25">
      <c r="A66" s="85" t="s">
        <v>66</v>
      </c>
      <c r="B66" s="86"/>
      <c r="C66" s="86"/>
      <c r="D66" s="86"/>
      <c r="E66" s="86"/>
      <c r="F66" s="86"/>
      <c r="G66" s="86"/>
      <c r="H66" s="86"/>
      <c r="I66" s="86"/>
      <c r="J66" s="17"/>
      <c r="K66" s="6"/>
    </row>
    <row r="67" spans="1:254" x14ac:dyDescent="0.25">
      <c r="A67" s="85"/>
      <c r="B67" s="86"/>
      <c r="C67" s="86"/>
      <c r="D67" s="86"/>
      <c r="E67" s="86"/>
      <c r="F67" s="86"/>
      <c r="G67" s="86"/>
      <c r="H67" s="86"/>
      <c r="I67" s="86"/>
      <c r="J67" s="17"/>
      <c r="K67" s="6"/>
    </row>
    <row r="68" spans="1:254" x14ac:dyDescent="0.25">
      <c r="A68" s="85"/>
      <c r="B68" s="86"/>
      <c r="C68" s="86"/>
      <c r="D68" s="86"/>
      <c r="E68" s="86"/>
      <c r="F68" s="86"/>
      <c r="G68" s="86"/>
      <c r="H68" s="86"/>
      <c r="I68" s="86"/>
      <c r="J68" s="17"/>
      <c r="K68" s="6"/>
    </row>
    <row r="69" spans="1:254" x14ac:dyDescent="0.25">
      <c r="A69" s="85"/>
      <c r="B69" s="86"/>
      <c r="C69" s="86"/>
      <c r="D69" s="86"/>
      <c r="E69" s="86"/>
      <c r="F69" s="86"/>
      <c r="G69" s="86"/>
      <c r="H69" s="86"/>
      <c r="I69" s="86"/>
      <c r="J69" s="17"/>
      <c r="K69" s="6"/>
    </row>
    <row r="70" spans="1:254" x14ac:dyDescent="0.25">
      <c r="A70" s="82"/>
      <c r="B70" s="83"/>
      <c r="C70" s="76"/>
      <c r="D70" s="76"/>
      <c r="E70" s="87"/>
      <c r="F70" s="84"/>
      <c r="G70" s="88"/>
      <c r="H70" s="76"/>
      <c r="I70" s="76"/>
      <c r="J70" s="17"/>
      <c r="K70" s="6"/>
    </row>
    <row r="71" spans="1:254" x14ac:dyDescent="0.25">
      <c r="A71" s="82"/>
      <c r="B71" s="89"/>
      <c r="C71" s="89"/>
      <c r="D71" s="76"/>
      <c r="E71" s="87"/>
      <c r="F71" s="84"/>
      <c r="G71" s="90"/>
      <c r="H71" s="76"/>
      <c r="I71" s="76"/>
      <c r="J71" s="17"/>
      <c r="K71" s="6"/>
    </row>
    <row r="72" spans="1:254" x14ac:dyDescent="0.25">
      <c r="A72" s="91"/>
      <c r="B72" s="92" t="s">
        <v>67</v>
      </c>
      <c r="C72" s="92"/>
      <c r="D72" s="76"/>
      <c r="E72" s="76"/>
      <c r="F72" s="93"/>
      <c r="G72" s="94" t="s">
        <v>68</v>
      </c>
      <c r="H72" s="41"/>
      <c r="I72" s="76"/>
      <c r="J72" s="17"/>
      <c r="K72" s="6"/>
    </row>
    <row r="73" spans="1:254" ht="15" customHeight="1" x14ac:dyDescent="0.25">
      <c r="A73" s="95"/>
      <c r="B73" s="96" t="s">
        <v>69</v>
      </c>
      <c r="C73" s="96"/>
      <c r="D73" s="97"/>
      <c r="E73" s="97"/>
      <c r="F73" s="93"/>
      <c r="G73" s="94" t="s">
        <v>70</v>
      </c>
      <c r="H73" s="41"/>
      <c r="I73" s="76"/>
      <c r="J73" s="17"/>
      <c r="K73" s="6"/>
    </row>
    <row r="74" spans="1:254" x14ac:dyDescent="0.25">
      <c r="A74" s="98"/>
      <c r="B74" s="99"/>
      <c r="C74" s="99"/>
      <c r="D74" s="99"/>
      <c r="E74" s="99"/>
      <c r="F74" s="99"/>
      <c r="G74" s="99"/>
      <c r="H74" s="99"/>
      <c r="I74" s="99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1"/>
      <c r="FF74" s="101"/>
      <c r="FG74" s="101"/>
      <c r="FH74" s="101"/>
      <c r="FI74" s="101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01"/>
      <c r="FU74" s="101"/>
      <c r="FV74" s="101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</row>
  </sheetData>
  <mergeCells count="69">
    <mergeCell ref="F61:G61"/>
    <mergeCell ref="F63:G63"/>
    <mergeCell ref="A66:I69"/>
    <mergeCell ref="B71:C71"/>
    <mergeCell ref="B72:C72"/>
    <mergeCell ref="B73:C73"/>
    <mergeCell ref="F52:G52"/>
    <mergeCell ref="F53:G53"/>
    <mergeCell ref="F54:G54"/>
    <mergeCell ref="F56:G56"/>
    <mergeCell ref="F58:G58"/>
    <mergeCell ref="F59:G59"/>
    <mergeCell ref="F44:G44"/>
    <mergeCell ref="F45:G45"/>
    <mergeCell ref="F46:G46"/>
    <mergeCell ref="F48:G48"/>
    <mergeCell ref="F50:G50"/>
    <mergeCell ref="F51:G51"/>
    <mergeCell ref="A37:B37"/>
    <mergeCell ref="F38:G38"/>
    <mergeCell ref="A39:B39"/>
    <mergeCell ref="F40:G40"/>
    <mergeCell ref="A41:B41"/>
    <mergeCell ref="F42:G42"/>
    <mergeCell ref="A33:B33"/>
    <mergeCell ref="F33:G33"/>
    <mergeCell ref="A34:B34"/>
    <mergeCell ref="F34:G34"/>
    <mergeCell ref="A35:B35"/>
    <mergeCell ref="A36:B36"/>
    <mergeCell ref="F36:G36"/>
    <mergeCell ref="A30:B30"/>
    <mergeCell ref="F30:G30"/>
    <mergeCell ref="A31:B31"/>
    <mergeCell ref="F31:G31"/>
    <mergeCell ref="A32:B32"/>
    <mergeCell ref="F32:G32"/>
    <mergeCell ref="F23:G23"/>
    <mergeCell ref="A24:B24"/>
    <mergeCell ref="F25:G25"/>
    <mergeCell ref="A27:B27"/>
    <mergeCell ref="F27:G27"/>
    <mergeCell ref="A29:B29"/>
    <mergeCell ref="F29:G29"/>
    <mergeCell ref="A20:B20"/>
    <mergeCell ref="F20:G20"/>
    <mergeCell ref="A21:B21"/>
    <mergeCell ref="F21:G21"/>
    <mergeCell ref="A22:B22"/>
    <mergeCell ref="F22:G22"/>
    <mergeCell ref="A17:B17"/>
    <mergeCell ref="F17:G17"/>
    <mergeCell ref="A18:B18"/>
    <mergeCell ref="F18:G18"/>
    <mergeCell ref="A19:B19"/>
    <mergeCell ref="F19:G19"/>
    <mergeCell ref="A12:B12"/>
    <mergeCell ref="F12:G12"/>
    <mergeCell ref="A14:B14"/>
    <mergeCell ref="F14:G14"/>
    <mergeCell ref="A16:B16"/>
    <mergeCell ref="F16:G16"/>
    <mergeCell ref="B2:H2"/>
    <mergeCell ref="B3:H3"/>
    <mergeCell ref="B4:H4"/>
    <mergeCell ref="B5:H5"/>
    <mergeCell ref="A8:B9"/>
    <mergeCell ref="E8:E9"/>
    <mergeCell ref="F8:G9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2018-04-30T23:11:11Z</dcterms:created>
  <dcterms:modified xsi:type="dcterms:W3CDTF">2018-04-30T23:12:07Z</dcterms:modified>
</cp:coreProperties>
</file>